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1ER TRIMESTRE\"/>
    </mc:Choice>
  </mc:AlternateContent>
  <xr:revisionPtr revIDLastSave="0" documentId="8_{586571E5-1255-46E4-8E91-2A16EC99279A}" xr6:coauthVersionLast="47" xr6:coauthVersionMax="47" xr10:uidLastSave="{00000000-0000-0000-0000-000000000000}"/>
  <bookViews>
    <workbookView xWindow="-108" yWindow="-108" windowWidth="23256" windowHeight="12576" xr2:uid="{71FBA6EC-DFDB-4118-83A1-5CE23CBED942}"/>
  </bookViews>
  <sheets>
    <sheet name="Formato 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F79" i="1" s="1"/>
  <c r="E68" i="1"/>
  <c r="E79" i="1" s="1"/>
  <c r="F63" i="1"/>
  <c r="E63" i="1"/>
  <c r="C60" i="1"/>
  <c r="B60" i="1"/>
  <c r="F57" i="1"/>
  <c r="E57" i="1"/>
  <c r="F42" i="1"/>
  <c r="E42" i="1"/>
  <c r="E47" i="1" s="1"/>
  <c r="E59" i="1" s="1"/>
  <c r="E81" i="1" s="1"/>
  <c r="C41" i="1"/>
  <c r="F38" i="1"/>
  <c r="E38" i="1"/>
  <c r="C38" i="1"/>
  <c r="F31" i="1"/>
  <c r="E31" i="1"/>
  <c r="C31" i="1"/>
  <c r="F27" i="1"/>
  <c r="E27" i="1"/>
  <c r="C25" i="1"/>
  <c r="B25" i="1"/>
  <c r="F23" i="1"/>
  <c r="F47" i="1" s="1"/>
  <c r="F59" i="1" s="1"/>
  <c r="F81" i="1" s="1"/>
  <c r="E23" i="1"/>
  <c r="F19" i="1"/>
  <c r="E19" i="1"/>
  <c r="C17" i="1"/>
  <c r="B17" i="1"/>
  <c r="F9" i="1"/>
  <c r="E9" i="1"/>
  <c r="C9" i="1"/>
  <c r="C47" i="1" s="1"/>
  <c r="C62" i="1" s="1"/>
  <c r="B9" i="1"/>
  <c r="B47" i="1" s="1"/>
  <c r="B62" i="1" s="1"/>
  <c r="F6" i="1"/>
  <c r="E6" i="1"/>
  <c r="C6" i="1"/>
  <c r="B6" i="1"/>
  <c r="A4" i="1"/>
  <c r="A2" i="1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<sst xmlns="http://schemas.openxmlformats.org/spreadsheetml/2006/main" count="122" uniqueCount="122">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</sst>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0" fillId="0" borderId="6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6" xfId="0" applyBorder="1" applyAlignment="1">
      <alignment horizontal="left" indent="3"/>
    </xf>
    <xf numFmtId="0" fontId="1" fillId="0" borderId="6" xfId="0" applyFont="1" applyBorder="1" applyAlignment="1">
      <alignment horizontal="left" indent="2"/>
    </xf>
    <xf numFmtId="0" fontId="0" fillId="0" borderId="6" xfId="0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ownloads/0361_IDF_PEGT_UPJ_2201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4">
          <cell r="C14" t="str">
            <v>Al 31 de diciembre de 2021 y al 30 de marzo de 2022 (b)</v>
          </cell>
        </row>
        <row r="20">
          <cell r="D20" t="str">
            <v>2022 (d)</v>
          </cell>
          <cell r="E20" t="str">
            <v>31 de diciembre de 2021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45E4E-C9A7-41BF-B719-D8C85C0DDACA}">
  <dimension ref="A1:F82"/>
  <sheetViews>
    <sheetView showGridLines="0" tabSelected="1" zoomScale="60" zoomScaleNormal="60" workbookViewId="0">
      <selection activeCell="A29" sqref="A29"/>
    </sheetView>
  </sheetViews>
  <sheetFormatPr baseColWidth="10" defaultColWidth="0" defaultRowHeight="0" zeroHeight="1" x14ac:dyDescent="0.3"/>
  <cols>
    <col min="1" max="1" width="99.77734375" style="32" customWidth="1"/>
    <col min="2" max="3" width="20" customWidth="1"/>
    <col min="4" max="4" width="100" style="32" customWidth="1"/>
    <col min="5" max="6" width="20" customWidth="1"/>
    <col min="7" max="16384" width="10.77734375" hidden="1"/>
  </cols>
  <sheetData>
    <row r="1" spans="1:6" s="2" customFormat="1" ht="37.5" customHeight="1" x14ac:dyDescent="0.3">
      <c r="A1" s="1" t="s">
        <v>0</v>
      </c>
      <c r="B1" s="1"/>
      <c r="C1" s="1"/>
      <c r="D1" s="1"/>
      <c r="E1" s="1"/>
      <c r="F1" s="1"/>
    </row>
    <row r="2" spans="1:6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5"/>
    </row>
    <row r="3" spans="1:6" ht="14.4" x14ac:dyDescent="0.3">
      <c r="A3" s="6" t="s">
        <v>1</v>
      </c>
      <c r="B3" s="7"/>
      <c r="C3" s="7"/>
      <c r="D3" s="7"/>
      <c r="E3" s="7"/>
      <c r="F3" s="8"/>
    </row>
    <row r="4" spans="1:6" ht="14.4" x14ac:dyDescent="0.3">
      <c r="A4" s="6" t="str">
        <f>PERIODO_INFORME</f>
        <v>Al 31 de diciembre de 2021 y al 30 de marzo de 2022 (b)</v>
      </c>
      <c r="B4" s="7"/>
      <c r="C4" s="7"/>
      <c r="D4" s="7"/>
      <c r="E4" s="7"/>
      <c r="F4" s="8"/>
    </row>
    <row r="5" spans="1:6" ht="14.4" x14ac:dyDescent="0.3">
      <c r="A5" s="9" t="s">
        <v>2</v>
      </c>
      <c r="B5" s="10"/>
      <c r="C5" s="10"/>
      <c r="D5" s="10"/>
      <c r="E5" s="10"/>
      <c r="F5" s="11"/>
    </row>
    <row r="6" spans="1:6" ht="28.8" x14ac:dyDescent="0.3">
      <c r="A6" s="12" t="s">
        <v>3</v>
      </c>
      <c r="B6" s="13" t="str">
        <f>ANIO</f>
        <v>2022 (d)</v>
      </c>
      <c r="C6" s="14" t="str">
        <f>ULTIMO</f>
        <v>31 de diciembre de 2021 (e)</v>
      </c>
      <c r="D6" s="15" t="s">
        <v>4</v>
      </c>
      <c r="E6" s="13" t="str">
        <f>ANIO</f>
        <v>2022 (d)</v>
      </c>
      <c r="F6" s="14" t="str">
        <f>ULTIMO</f>
        <v>31 de diciembre de 2021 (e)</v>
      </c>
    </row>
    <row r="7" spans="1:6" ht="14.4" x14ac:dyDescent="0.3">
      <c r="A7" s="16" t="s">
        <v>5</v>
      </c>
      <c r="B7" s="17"/>
      <c r="C7" s="17"/>
      <c r="D7" s="18" t="s">
        <v>6</v>
      </c>
      <c r="E7" s="17"/>
      <c r="F7" s="17"/>
    </row>
    <row r="8" spans="1:6" ht="14.4" x14ac:dyDescent="0.3">
      <c r="A8" s="16" t="s">
        <v>7</v>
      </c>
      <c r="B8" s="17"/>
      <c r="C8" s="17"/>
      <c r="D8" s="18" t="s">
        <v>8</v>
      </c>
      <c r="E8" s="17"/>
      <c r="F8" s="17"/>
    </row>
    <row r="9" spans="1:6" ht="14.4" x14ac:dyDescent="0.3">
      <c r="A9" s="19" t="s">
        <v>9</v>
      </c>
      <c r="B9" s="20">
        <f>SUM(B10:B16)</f>
        <v>9748688.9600000009</v>
      </c>
      <c r="C9" s="20">
        <f>SUM(C10:C16)</f>
        <v>10995853.99</v>
      </c>
      <c r="D9" s="21" t="s">
        <v>10</v>
      </c>
      <c r="E9" s="20">
        <f>SUM(E10:E18)</f>
        <v>5345399.9000000004</v>
      </c>
      <c r="F9" s="20">
        <f>SUM(F10:F18)</f>
        <v>6332829.8200000003</v>
      </c>
    </row>
    <row r="10" spans="1:6" ht="14.4" x14ac:dyDescent="0.3">
      <c r="A10" s="22" t="s">
        <v>11</v>
      </c>
      <c r="B10" s="20">
        <v>9748688.9600000009</v>
      </c>
      <c r="C10" s="20">
        <v>10995853.99</v>
      </c>
      <c r="D10" s="23" t="s">
        <v>12</v>
      </c>
      <c r="E10" s="20">
        <v>392578.71</v>
      </c>
      <c r="F10" s="20">
        <v>601382.27</v>
      </c>
    </row>
    <row r="11" spans="1:6" ht="14.4" x14ac:dyDescent="0.3">
      <c r="A11" s="22" t="s">
        <v>13</v>
      </c>
      <c r="B11" s="20"/>
      <c r="C11" s="20"/>
      <c r="D11" s="23" t="s">
        <v>14</v>
      </c>
      <c r="E11" s="20">
        <v>0</v>
      </c>
      <c r="F11" s="20">
        <v>0</v>
      </c>
    </row>
    <row r="12" spans="1:6" ht="14.4" x14ac:dyDescent="0.3">
      <c r="A12" s="22" t="s">
        <v>15</v>
      </c>
      <c r="B12" s="20"/>
      <c r="C12" s="20"/>
      <c r="D12" s="23" t="s">
        <v>16</v>
      </c>
      <c r="E12" s="20">
        <v>0</v>
      </c>
      <c r="F12" s="20">
        <v>0</v>
      </c>
    </row>
    <row r="13" spans="1:6" ht="14.4" x14ac:dyDescent="0.3">
      <c r="A13" s="22" t="s">
        <v>17</v>
      </c>
      <c r="B13" s="20"/>
      <c r="C13" s="20"/>
      <c r="D13" s="23" t="s">
        <v>18</v>
      </c>
      <c r="E13" s="20"/>
      <c r="F13" s="20"/>
    </row>
    <row r="14" spans="1:6" ht="14.4" x14ac:dyDescent="0.3">
      <c r="A14" s="22" t="s">
        <v>19</v>
      </c>
      <c r="B14" s="20"/>
      <c r="C14" s="20"/>
      <c r="D14" s="23" t="s">
        <v>20</v>
      </c>
      <c r="E14" s="20">
        <v>0</v>
      </c>
      <c r="F14" s="20">
        <v>0</v>
      </c>
    </row>
    <row r="15" spans="1:6" ht="14.4" x14ac:dyDescent="0.3">
      <c r="A15" s="22" t="s">
        <v>21</v>
      </c>
      <c r="B15" s="20"/>
      <c r="C15" s="20"/>
      <c r="D15" s="23" t="s">
        <v>22</v>
      </c>
      <c r="E15" s="20"/>
      <c r="F15" s="20"/>
    </row>
    <row r="16" spans="1:6" ht="14.4" x14ac:dyDescent="0.3">
      <c r="A16" s="22" t="s">
        <v>23</v>
      </c>
      <c r="B16" s="20"/>
      <c r="C16" s="20"/>
      <c r="D16" s="23" t="s">
        <v>24</v>
      </c>
      <c r="E16" s="20">
        <v>684550.83</v>
      </c>
      <c r="F16" s="20">
        <v>1590839.26</v>
      </c>
    </row>
    <row r="17" spans="1:6" ht="14.4" x14ac:dyDescent="0.3">
      <c r="A17" s="19" t="s">
        <v>25</v>
      </c>
      <c r="B17" s="20">
        <f>SUM(B18:B24)</f>
        <v>24891.68</v>
      </c>
      <c r="C17" s="20">
        <f>SUM(C18:C24)</f>
        <v>7891.68</v>
      </c>
      <c r="D17" s="23" t="s">
        <v>26</v>
      </c>
      <c r="E17" s="20"/>
      <c r="F17" s="20"/>
    </row>
    <row r="18" spans="1:6" ht="14.4" x14ac:dyDescent="0.3">
      <c r="A18" s="22" t="s">
        <v>27</v>
      </c>
      <c r="B18" s="20"/>
      <c r="C18" s="20"/>
      <c r="D18" s="23" t="s">
        <v>28</v>
      </c>
      <c r="E18" s="20">
        <v>4268270.3600000003</v>
      </c>
      <c r="F18" s="20">
        <v>4140608.29</v>
      </c>
    </row>
    <row r="19" spans="1:6" ht="14.4" x14ac:dyDescent="0.3">
      <c r="A19" s="22" t="s">
        <v>29</v>
      </c>
      <c r="B19" s="20">
        <v>0</v>
      </c>
      <c r="C19" s="20">
        <v>0</v>
      </c>
      <c r="D19" s="21" t="s">
        <v>30</v>
      </c>
      <c r="E19" s="20">
        <f>SUM(E20:E22)</f>
        <v>0</v>
      </c>
      <c r="F19" s="20">
        <f>SUM(F20:F22)</f>
        <v>0</v>
      </c>
    </row>
    <row r="20" spans="1:6" ht="14.4" x14ac:dyDescent="0.3">
      <c r="A20" s="22" t="s">
        <v>31</v>
      </c>
      <c r="B20" s="20">
        <v>7891.68</v>
      </c>
      <c r="C20" s="20">
        <v>7891.68</v>
      </c>
      <c r="D20" s="23" t="s">
        <v>32</v>
      </c>
      <c r="E20" s="20">
        <v>0</v>
      </c>
      <c r="F20" s="20">
        <v>0</v>
      </c>
    </row>
    <row r="21" spans="1:6" ht="14.4" x14ac:dyDescent="0.3">
      <c r="A21" s="22" t="s">
        <v>33</v>
      </c>
      <c r="B21" s="20"/>
      <c r="C21" s="20"/>
      <c r="D21" s="23" t="s">
        <v>34</v>
      </c>
      <c r="E21" s="20">
        <v>0</v>
      </c>
      <c r="F21" s="20">
        <v>0</v>
      </c>
    </row>
    <row r="22" spans="1:6" ht="14.4" x14ac:dyDescent="0.3">
      <c r="A22" s="22" t="s">
        <v>35</v>
      </c>
      <c r="B22" s="20">
        <v>17000</v>
      </c>
      <c r="C22" s="20">
        <v>0</v>
      </c>
      <c r="D22" s="23" t="s">
        <v>36</v>
      </c>
      <c r="E22" s="20">
        <v>0</v>
      </c>
      <c r="F22" s="20">
        <v>0</v>
      </c>
    </row>
    <row r="23" spans="1:6" ht="14.4" x14ac:dyDescent="0.3">
      <c r="A23" s="22" t="s">
        <v>37</v>
      </c>
      <c r="B23" s="20"/>
      <c r="C23" s="20"/>
      <c r="D23" s="21" t="s">
        <v>38</v>
      </c>
      <c r="E23" s="20">
        <f>E24+E25</f>
        <v>0</v>
      </c>
      <c r="F23" s="20">
        <f>F24+F25</f>
        <v>0</v>
      </c>
    </row>
    <row r="24" spans="1:6" ht="14.4" x14ac:dyDescent="0.3">
      <c r="A24" s="22" t="s">
        <v>39</v>
      </c>
      <c r="B24" s="20">
        <v>0</v>
      </c>
      <c r="C24" s="20">
        <v>0</v>
      </c>
      <c r="D24" s="23" t="s">
        <v>40</v>
      </c>
      <c r="E24" s="20">
        <v>0</v>
      </c>
      <c r="F24" s="20">
        <v>0</v>
      </c>
    </row>
    <row r="25" spans="1:6" ht="14.4" x14ac:dyDescent="0.3">
      <c r="A25" s="19" t="s">
        <v>41</v>
      </c>
      <c r="B25" s="20">
        <f>SUM(B26:B30)</f>
        <v>0</v>
      </c>
      <c r="C25" s="20">
        <f>SUM(C26:C30)</f>
        <v>0</v>
      </c>
      <c r="D25" s="23" t="s">
        <v>42</v>
      </c>
      <c r="E25" s="20">
        <v>0</v>
      </c>
      <c r="F25" s="20">
        <v>0</v>
      </c>
    </row>
    <row r="26" spans="1:6" ht="14.4" x14ac:dyDescent="0.3">
      <c r="A26" s="22" t="s">
        <v>43</v>
      </c>
      <c r="B26" s="20">
        <v>0</v>
      </c>
      <c r="C26" s="20">
        <v>0</v>
      </c>
      <c r="D26" s="21" t="s">
        <v>44</v>
      </c>
      <c r="E26" s="20">
        <v>0</v>
      </c>
      <c r="F26" s="20">
        <v>0</v>
      </c>
    </row>
    <row r="27" spans="1:6" ht="14.4" x14ac:dyDescent="0.3">
      <c r="A27" s="22" t="s">
        <v>45</v>
      </c>
      <c r="B27" s="20"/>
      <c r="C27" s="20"/>
      <c r="D27" s="21" t="s">
        <v>46</v>
      </c>
      <c r="E27" s="20">
        <f>SUM(E28:E30)</f>
        <v>0</v>
      </c>
      <c r="F27" s="20">
        <f>SUM(F28:F30)</f>
        <v>0</v>
      </c>
    </row>
    <row r="28" spans="1:6" ht="14.4" x14ac:dyDescent="0.3">
      <c r="A28" s="22" t="s">
        <v>47</v>
      </c>
      <c r="B28" s="20"/>
      <c r="C28" s="20"/>
      <c r="D28" s="23" t="s">
        <v>48</v>
      </c>
      <c r="E28" s="20">
        <v>0</v>
      </c>
      <c r="F28" s="20">
        <v>0</v>
      </c>
    </row>
    <row r="29" spans="1:6" ht="14.4" x14ac:dyDescent="0.3">
      <c r="A29" s="22" t="s">
        <v>49</v>
      </c>
      <c r="B29" s="20">
        <v>0</v>
      </c>
      <c r="C29" s="20">
        <v>0</v>
      </c>
      <c r="D29" s="23" t="s">
        <v>50</v>
      </c>
      <c r="E29" s="20">
        <v>0</v>
      </c>
      <c r="F29" s="20">
        <v>0</v>
      </c>
    </row>
    <row r="30" spans="1:6" ht="14.4" x14ac:dyDescent="0.3">
      <c r="A30" s="22" t="s">
        <v>51</v>
      </c>
      <c r="B30" s="20"/>
      <c r="C30" s="20"/>
      <c r="D30" s="23" t="s">
        <v>52</v>
      </c>
      <c r="E30" s="20">
        <v>0</v>
      </c>
      <c r="F30" s="20">
        <v>0</v>
      </c>
    </row>
    <row r="31" spans="1:6" ht="14.4" x14ac:dyDescent="0.3">
      <c r="A31" s="19" t="s">
        <v>53</v>
      </c>
      <c r="B31" s="20">
        <v>0</v>
      </c>
      <c r="C31" s="20">
        <f>SUM(C32:C36)</f>
        <v>0</v>
      </c>
      <c r="D31" s="21" t="s">
        <v>54</v>
      </c>
      <c r="E31" s="20">
        <f>SUM(E32:E37)</f>
        <v>0</v>
      </c>
      <c r="F31" s="20">
        <f>SUM(F32:F37)</f>
        <v>0</v>
      </c>
    </row>
    <row r="32" spans="1:6" ht="14.4" x14ac:dyDescent="0.3">
      <c r="A32" s="22" t="s">
        <v>55</v>
      </c>
      <c r="B32" s="20">
        <v>0</v>
      </c>
      <c r="C32" s="20">
        <v>0</v>
      </c>
      <c r="D32" s="23" t="s">
        <v>56</v>
      </c>
      <c r="E32" s="20"/>
      <c r="F32" s="20"/>
    </row>
    <row r="33" spans="1:6" ht="14.4" x14ac:dyDescent="0.3">
      <c r="A33" s="22" t="s">
        <v>57</v>
      </c>
      <c r="B33" s="20"/>
      <c r="C33" s="20"/>
      <c r="D33" s="23" t="s">
        <v>58</v>
      </c>
      <c r="E33" s="20"/>
      <c r="F33" s="20"/>
    </row>
    <row r="34" spans="1:6" ht="14.4" x14ac:dyDescent="0.3">
      <c r="A34" s="22" t="s">
        <v>59</v>
      </c>
      <c r="B34" s="20"/>
      <c r="C34" s="20"/>
      <c r="D34" s="23" t="s">
        <v>60</v>
      </c>
      <c r="E34" s="20"/>
      <c r="F34" s="20"/>
    </row>
    <row r="35" spans="1:6" ht="14.4" x14ac:dyDescent="0.3">
      <c r="A35" s="22" t="s">
        <v>61</v>
      </c>
      <c r="B35" s="20"/>
      <c r="C35" s="20"/>
      <c r="D35" s="23" t="s">
        <v>62</v>
      </c>
      <c r="E35" s="20"/>
      <c r="F35" s="20"/>
    </row>
    <row r="36" spans="1:6" ht="14.4" x14ac:dyDescent="0.3">
      <c r="A36" s="22" t="s">
        <v>63</v>
      </c>
      <c r="B36" s="20"/>
      <c r="C36" s="20"/>
      <c r="D36" s="23" t="s">
        <v>64</v>
      </c>
      <c r="E36" s="20"/>
      <c r="F36" s="20"/>
    </row>
    <row r="37" spans="1:6" ht="14.4" x14ac:dyDescent="0.3">
      <c r="A37" s="19" t="s">
        <v>65</v>
      </c>
      <c r="B37" s="20">
        <v>0</v>
      </c>
      <c r="C37" s="20">
        <v>0</v>
      </c>
      <c r="D37" s="23" t="s">
        <v>66</v>
      </c>
      <c r="E37" s="20"/>
      <c r="F37" s="20"/>
    </row>
    <row r="38" spans="1:6" ht="14.4" x14ac:dyDescent="0.3">
      <c r="A38" s="19" t="s">
        <v>67</v>
      </c>
      <c r="B38" s="20">
        <v>0</v>
      </c>
      <c r="C38" s="20">
        <f>SUM(C39:C40)</f>
        <v>0</v>
      </c>
      <c r="D38" s="21" t="s">
        <v>68</v>
      </c>
      <c r="E38" s="20">
        <f>SUM(E39:E41)</f>
        <v>0</v>
      </c>
      <c r="F38" s="20">
        <f>SUM(F39:F41)</f>
        <v>0</v>
      </c>
    </row>
    <row r="39" spans="1:6" ht="14.4" x14ac:dyDescent="0.3">
      <c r="A39" s="22" t="s">
        <v>69</v>
      </c>
      <c r="B39" s="20">
        <v>0</v>
      </c>
      <c r="C39" s="20">
        <v>0</v>
      </c>
      <c r="D39" s="23" t="s">
        <v>70</v>
      </c>
      <c r="E39" s="20">
        <v>0</v>
      </c>
      <c r="F39" s="20">
        <v>0</v>
      </c>
    </row>
    <row r="40" spans="1:6" ht="14.4" x14ac:dyDescent="0.3">
      <c r="A40" s="22" t="s">
        <v>71</v>
      </c>
      <c r="B40" s="20">
        <v>0</v>
      </c>
      <c r="C40" s="20">
        <v>0</v>
      </c>
      <c r="D40" s="23" t="s">
        <v>72</v>
      </c>
      <c r="E40" s="20">
        <v>0</v>
      </c>
      <c r="F40" s="20">
        <v>0</v>
      </c>
    </row>
    <row r="41" spans="1:6" ht="14.4" x14ac:dyDescent="0.3">
      <c r="A41" s="19" t="s">
        <v>73</v>
      </c>
      <c r="B41" s="20">
        <v>7100</v>
      </c>
      <c r="C41" s="20">
        <f>SUM(C42:C45)</f>
        <v>7100</v>
      </c>
      <c r="D41" s="23" t="s">
        <v>74</v>
      </c>
      <c r="E41" s="20">
        <v>0</v>
      </c>
      <c r="F41" s="20">
        <v>0</v>
      </c>
    </row>
    <row r="42" spans="1:6" ht="14.4" x14ac:dyDescent="0.3">
      <c r="A42" s="22" t="s">
        <v>75</v>
      </c>
      <c r="B42" s="20">
        <v>7100</v>
      </c>
      <c r="C42" s="20">
        <v>7100</v>
      </c>
      <c r="D42" s="21" t="s">
        <v>76</v>
      </c>
      <c r="E42" s="20">
        <f>SUM(E43:E45)</f>
        <v>7710.16</v>
      </c>
      <c r="F42" s="20">
        <f>SUM(F43:F45)</f>
        <v>7710.16</v>
      </c>
    </row>
    <row r="43" spans="1:6" ht="14.4" x14ac:dyDescent="0.3">
      <c r="A43" s="22" t="s">
        <v>77</v>
      </c>
      <c r="B43" s="20"/>
      <c r="C43" s="20"/>
      <c r="D43" s="23" t="s">
        <v>78</v>
      </c>
      <c r="E43" s="20">
        <v>0</v>
      </c>
      <c r="F43" s="20">
        <v>0</v>
      </c>
    </row>
    <row r="44" spans="1:6" ht="14.4" x14ac:dyDescent="0.3">
      <c r="A44" s="22" t="s">
        <v>79</v>
      </c>
      <c r="B44" s="20"/>
      <c r="C44" s="20"/>
      <c r="D44" s="23" t="s">
        <v>80</v>
      </c>
      <c r="E44" s="20">
        <v>0</v>
      </c>
      <c r="F44" s="20">
        <v>0</v>
      </c>
    </row>
    <row r="45" spans="1:6" ht="14.4" x14ac:dyDescent="0.3">
      <c r="A45" s="22" t="s">
        <v>81</v>
      </c>
      <c r="B45" s="20"/>
      <c r="C45" s="20"/>
      <c r="D45" s="23" t="s">
        <v>82</v>
      </c>
      <c r="E45" s="20">
        <v>7710.16</v>
      </c>
      <c r="F45" s="20">
        <v>7710.16</v>
      </c>
    </row>
    <row r="46" spans="1:6" ht="14.4" x14ac:dyDescent="0.3">
      <c r="A46" s="17"/>
      <c r="B46" s="17"/>
      <c r="C46" s="17"/>
      <c r="D46" s="17"/>
      <c r="E46" s="17"/>
      <c r="F46" s="17"/>
    </row>
    <row r="47" spans="1:6" ht="14.4" x14ac:dyDescent="0.3">
      <c r="A47" s="24" t="s">
        <v>83</v>
      </c>
      <c r="B47" s="25">
        <f>B9+B17+B25+B31+B38+B41</f>
        <v>9780680.6400000006</v>
      </c>
      <c r="C47" s="25">
        <f>C9+C17+C25+C31+C38+C41</f>
        <v>11010845.67</v>
      </c>
      <c r="D47" s="18" t="s">
        <v>84</v>
      </c>
      <c r="E47" s="25">
        <f>E9+E19+E23+E26+E27+E31+E38+E42</f>
        <v>5353110.0600000005</v>
      </c>
      <c r="F47" s="25">
        <f>F9+F19+F23+F26+F27+F31+F38+F42</f>
        <v>6340539.9800000004</v>
      </c>
    </row>
    <row r="48" spans="1:6" ht="14.4" x14ac:dyDescent="0.3">
      <c r="A48" s="17"/>
      <c r="B48" s="17"/>
      <c r="C48" s="17"/>
      <c r="D48" s="17"/>
      <c r="E48" s="17"/>
      <c r="F48" s="17"/>
    </row>
    <row r="49" spans="1:6" ht="14.4" x14ac:dyDescent="0.3">
      <c r="A49" s="16" t="s">
        <v>85</v>
      </c>
      <c r="B49" s="17"/>
      <c r="C49" s="17"/>
      <c r="D49" s="18" t="s">
        <v>86</v>
      </c>
      <c r="E49" s="17"/>
      <c r="F49" s="17"/>
    </row>
    <row r="50" spans="1:6" ht="14.4" x14ac:dyDescent="0.3">
      <c r="A50" s="19" t="s">
        <v>87</v>
      </c>
      <c r="B50" s="20">
        <v>0</v>
      </c>
      <c r="C50" s="20">
        <v>0</v>
      </c>
      <c r="D50" s="21" t="s">
        <v>88</v>
      </c>
      <c r="E50" s="20">
        <v>0</v>
      </c>
      <c r="F50" s="20">
        <v>0</v>
      </c>
    </row>
    <row r="51" spans="1:6" ht="14.4" x14ac:dyDescent="0.3">
      <c r="A51" s="19" t="s">
        <v>89</v>
      </c>
      <c r="B51" s="20">
        <v>0</v>
      </c>
      <c r="C51" s="20">
        <v>0</v>
      </c>
      <c r="D51" s="21" t="s">
        <v>90</v>
      </c>
      <c r="E51" s="20">
        <v>0</v>
      </c>
      <c r="F51" s="20">
        <v>0</v>
      </c>
    </row>
    <row r="52" spans="1:6" ht="14.4" x14ac:dyDescent="0.3">
      <c r="A52" s="19" t="s">
        <v>91</v>
      </c>
      <c r="B52" s="20">
        <v>127400089.23</v>
      </c>
      <c r="C52" s="20">
        <v>127400089.23</v>
      </c>
      <c r="D52" s="21" t="s">
        <v>92</v>
      </c>
      <c r="E52" s="20">
        <v>0</v>
      </c>
      <c r="F52" s="20">
        <v>0</v>
      </c>
    </row>
    <row r="53" spans="1:6" ht="14.4" x14ac:dyDescent="0.3">
      <c r="A53" s="19" t="s">
        <v>93</v>
      </c>
      <c r="B53" s="20">
        <v>50207019.590000004</v>
      </c>
      <c r="C53" s="20">
        <v>47952505.890000001</v>
      </c>
      <c r="D53" s="21" t="s">
        <v>94</v>
      </c>
      <c r="E53" s="20">
        <v>0</v>
      </c>
      <c r="F53" s="20">
        <v>0</v>
      </c>
    </row>
    <row r="54" spans="1:6" ht="14.4" x14ac:dyDescent="0.3">
      <c r="A54" s="19" t="s">
        <v>95</v>
      </c>
      <c r="B54" s="20">
        <v>88673.43</v>
      </c>
      <c r="C54" s="20">
        <v>88673.43</v>
      </c>
      <c r="D54" s="21" t="s">
        <v>96</v>
      </c>
      <c r="E54" s="20">
        <v>0</v>
      </c>
      <c r="F54" s="20">
        <v>0</v>
      </c>
    </row>
    <row r="55" spans="1:6" ht="14.4" x14ac:dyDescent="0.3">
      <c r="A55" s="19" t="s">
        <v>97</v>
      </c>
      <c r="B55" s="20">
        <v>-55131749.700000003</v>
      </c>
      <c r="C55" s="20">
        <v>-55131749.700000003</v>
      </c>
      <c r="D55" s="26" t="s">
        <v>98</v>
      </c>
      <c r="E55" s="20">
        <v>0</v>
      </c>
      <c r="F55" s="20">
        <v>0</v>
      </c>
    </row>
    <row r="56" spans="1:6" ht="14.4" x14ac:dyDescent="0.3">
      <c r="A56" s="19" t="s">
        <v>99</v>
      </c>
      <c r="B56" s="20">
        <v>0</v>
      </c>
      <c r="C56" s="20">
        <v>0</v>
      </c>
      <c r="D56" s="17"/>
      <c r="E56" s="17"/>
      <c r="F56" s="17"/>
    </row>
    <row r="57" spans="1:6" ht="14.4" x14ac:dyDescent="0.3">
      <c r="A57" s="19" t="s">
        <v>100</v>
      </c>
      <c r="B57" s="20">
        <v>0</v>
      </c>
      <c r="C57" s="20">
        <v>0</v>
      </c>
      <c r="D57" s="18" t="s">
        <v>101</v>
      </c>
      <c r="E57" s="25">
        <f>SUM(E50:E55)</f>
        <v>0</v>
      </c>
      <c r="F57" s="25">
        <f>SUM(F50:F55)</f>
        <v>0</v>
      </c>
    </row>
    <row r="58" spans="1:6" ht="14.4" x14ac:dyDescent="0.3">
      <c r="A58" s="19" t="s">
        <v>102</v>
      </c>
      <c r="B58" s="20">
        <v>0</v>
      </c>
      <c r="C58" s="20">
        <v>0</v>
      </c>
      <c r="D58" s="17"/>
      <c r="E58" s="17"/>
      <c r="F58" s="17"/>
    </row>
    <row r="59" spans="1:6" ht="14.4" x14ac:dyDescent="0.3">
      <c r="A59" s="17"/>
      <c r="B59" s="17"/>
      <c r="C59" s="17"/>
      <c r="D59" s="18" t="s">
        <v>103</v>
      </c>
      <c r="E59" s="25">
        <f>E47+E57</f>
        <v>5353110.0600000005</v>
      </c>
      <c r="F59" s="25">
        <f>F47+F57</f>
        <v>6340539.9800000004</v>
      </c>
    </row>
    <row r="60" spans="1:6" ht="14.4" x14ac:dyDescent="0.3">
      <c r="A60" s="24" t="s">
        <v>104</v>
      </c>
      <c r="B60" s="25">
        <f>SUM(B50:B58)</f>
        <v>122564032.55</v>
      </c>
      <c r="C60" s="25">
        <f>SUM(C50:C58)</f>
        <v>120309518.85000001</v>
      </c>
      <c r="D60" s="17"/>
      <c r="E60" s="17"/>
      <c r="F60" s="17"/>
    </row>
    <row r="61" spans="1:6" ht="14.4" x14ac:dyDescent="0.3">
      <c r="A61" s="17"/>
      <c r="B61" s="17"/>
      <c r="C61" s="17"/>
      <c r="D61" s="27" t="s">
        <v>105</v>
      </c>
      <c r="E61" s="17"/>
      <c r="F61" s="17"/>
    </row>
    <row r="62" spans="1:6" ht="14.4" x14ac:dyDescent="0.3">
      <c r="A62" s="24" t="s">
        <v>106</v>
      </c>
      <c r="B62" s="25">
        <f>SUM(B47+B60)</f>
        <v>132344713.19</v>
      </c>
      <c r="C62" s="25">
        <f>SUM(C47+C60)</f>
        <v>131320364.52000001</v>
      </c>
      <c r="D62" s="17"/>
      <c r="E62" s="17"/>
      <c r="F62" s="17"/>
    </row>
    <row r="63" spans="1:6" ht="14.4" x14ac:dyDescent="0.3">
      <c r="A63" s="17"/>
      <c r="B63" s="17"/>
      <c r="C63" s="17"/>
      <c r="D63" s="28" t="s">
        <v>107</v>
      </c>
      <c r="E63" s="20">
        <f>SUM(E64:E66)</f>
        <v>161652181.16000003</v>
      </c>
      <c r="F63" s="20">
        <f>SUM(F64:F66)</f>
        <v>161652181.16000003</v>
      </c>
    </row>
    <row r="64" spans="1:6" ht="14.4" x14ac:dyDescent="0.3">
      <c r="A64" s="17"/>
      <c r="B64" s="17"/>
      <c r="C64" s="17"/>
      <c r="D64" s="21" t="s">
        <v>108</v>
      </c>
      <c r="E64" s="20">
        <v>161463259.61000001</v>
      </c>
      <c r="F64" s="20">
        <v>161463259.61000001</v>
      </c>
    </row>
    <row r="65" spans="1:6" ht="14.4" x14ac:dyDescent="0.3">
      <c r="A65" s="17"/>
      <c r="B65" s="17"/>
      <c r="C65" s="17"/>
      <c r="D65" s="26" t="s">
        <v>109</v>
      </c>
      <c r="E65" s="20">
        <v>188921.55</v>
      </c>
      <c r="F65" s="20">
        <v>188921.55</v>
      </c>
    </row>
    <row r="66" spans="1:6" ht="14.4" x14ac:dyDescent="0.3">
      <c r="A66" s="17"/>
      <c r="B66" s="17"/>
      <c r="C66" s="17"/>
      <c r="D66" s="21" t="s">
        <v>110</v>
      </c>
      <c r="E66" s="20">
        <v>0</v>
      </c>
      <c r="F66" s="20">
        <v>0</v>
      </c>
    </row>
    <row r="67" spans="1:6" ht="14.4" x14ac:dyDescent="0.3">
      <c r="A67" s="17"/>
      <c r="B67" s="17"/>
      <c r="C67" s="17"/>
      <c r="D67" s="17"/>
      <c r="E67" s="17"/>
      <c r="F67" s="17"/>
    </row>
    <row r="68" spans="1:6" ht="14.4" x14ac:dyDescent="0.3">
      <c r="A68" s="17"/>
      <c r="B68" s="17"/>
      <c r="C68" s="17"/>
      <c r="D68" s="28" t="s">
        <v>111</v>
      </c>
      <c r="E68" s="20">
        <f>SUM(E69:E73)</f>
        <v>-34660578.030000001</v>
      </c>
      <c r="F68" s="20">
        <f>SUM(F69:F73)</f>
        <v>-36672356.619999997</v>
      </c>
    </row>
    <row r="69" spans="1:6" ht="14.4" x14ac:dyDescent="0.3">
      <c r="A69" s="29"/>
      <c r="B69" s="17"/>
      <c r="C69" s="17"/>
      <c r="D69" s="21" t="s">
        <v>112</v>
      </c>
      <c r="E69" s="20">
        <v>6778075.2199999997</v>
      </c>
      <c r="F69" s="20">
        <v>-3460967.69</v>
      </c>
    </row>
    <row r="70" spans="1:6" ht="14.4" x14ac:dyDescent="0.3">
      <c r="A70" s="29"/>
      <c r="B70" s="17"/>
      <c r="C70" s="17"/>
      <c r="D70" s="21" t="s">
        <v>113</v>
      </c>
      <c r="E70" s="20">
        <v>-41438653.25</v>
      </c>
      <c r="F70" s="20">
        <v>-33211388.93</v>
      </c>
    </row>
    <row r="71" spans="1:6" ht="14.4" x14ac:dyDescent="0.3">
      <c r="A71" s="29"/>
      <c r="B71" s="17"/>
      <c r="C71" s="17"/>
      <c r="D71" s="21" t="s">
        <v>114</v>
      </c>
      <c r="E71" s="20">
        <v>0</v>
      </c>
      <c r="F71" s="20">
        <v>0</v>
      </c>
    </row>
    <row r="72" spans="1:6" ht="14.4" x14ac:dyDescent="0.3">
      <c r="A72" s="29"/>
      <c r="B72" s="17"/>
      <c r="C72" s="17"/>
      <c r="D72" s="21" t="s">
        <v>115</v>
      </c>
      <c r="E72" s="20">
        <v>0</v>
      </c>
      <c r="F72" s="20">
        <v>0</v>
      </c>
    </row>
    <row r="73" spans="1:6" ht="14.4" x14ac:dyDescent="0.3">
      <c r="A73" s="29"/>
      <c r="B73" s="17"/>
      <c r="C73" s="17"/>
      <c r="D73" s="21" t="s">
        <v>116</v>
      </c>
      <c r="E73" s="20">
        <v>0</v>
      </c>
      <c r="F73" s="20">
        <v>0</v>
      </c>
    </row>
    <row r="74" spans="1:6" ht="14.4" x14ac:dyDescent="0.3">
      <c r="A74" s="29"/>
      <c r="B74" s="17"/>
      <c r="C74" s="17"/>
      <c r="D74" s="17"/>
      <c r="E74" s="17"/>
      <c r="F74" s="17"/>
    </row>
    <row r="75" spans="1:6" ht="14.4" x14ac:dyDescent="0.3">
      <c r="A75" s="29"/>
      <c r="B75" s="17"/>
      <c r="C75" s="17"/>
      <c r="D75" s="28" t="s">
        <v>117</v>
      </c>
      <c r="E75" s="20">
        <f>E76+E77</f>
        <v>0</v>
      </c>
      <c r="F75" s="20">
        <f>F76+F77</f>
        <v>0</v>
      </c>
    </row>
    <row r="76" spans="1:6" ht="14.4" x14ac:dyDescent="0.3">
      <c r="A76" s="29"/>
      <c r="B76" s="17"/>
      <c r="C76" s="17"/>
      <c r="D76" s="21" t="s">
        <v>118</v>
      </c>
      <c r="E76" s="20">
        <v>0</v>
      </c>
      <c r="F76" s="20">
        <v>0</v>
      </c>
    </row>
    <row r="77" spans="1:6" ht="14.4" x14ac:dyDescent="0.3">
      <c r="A77" s="29"/>
      <c r="B77" s="17"/>
      <c r="C77" s="17"/>
      <c r="D77" s="21" t="s">
        <v>119</v>
      </c>
      <c r="E77" s="20">
        <v>0</v>
      </c>
      <c r="F77" s="20">
        <v>0</v>
      </c>
    </row>
    <row r="78" spans="1:6" ht="14.4" x14ac:dyDescent="0.3">
      <c r="A78" s="29"/>
      <c r="B78" s="17"/>
      <c r="C78" s="17"/>
      <c r="D78" s="17"/>
      <c r="E78" s="17"/>
      <c r="F78" s="17"/>
    </row>
    <row r="79" spans="1:6" ht="14.4" x14ac:dyDescent="0.3">
      <c r="A79" s="29"/>
      <c r="B79" s="17"/>
      <c r="C79" s="17"/>
      <c r="D79" s="18" t="s">
        <v>120</v>
      </c>
      <c r="E79" s="25">
        <f>E63+E68+E75</f>
        <v>126991603.13000003</v>
      </c>
      <c r="F79" s="25">
        <f>F63+F68+F75</f>
        <v>124979824.54000002</v>
      </c>
    </row>
    <row r="80" spans="1:6" ht="14.4" x14ac:dyDescent="0.3">
      <c r="A80" s="29"/>
      <c r="B80" s="17"/>
      <c r="C80" s="17"/>
      <c r="D80" s="17"/>
      <c r="E80" s="17"/>
      <c r="F80" s="17"/>
    </row>
    <row r="81" spans="1:6" ht="14.4" x14ac:dyDescent="0.3">
      <c r="A81" s="29"/>
      <c r="B81" s="17"/>
      <c r="C81" s="17"/>
      <c r="D81" s="18" t="s">
        <v>121</v>
      </c>
      <c r="E81" s="25">
        <f>E59+E79</f>
        <v>132344713.19000003</v>
      </c>
      <c r="F81" s="25">
        <f>F59+F79</f>
        <v>131320364.52000003</v>
      </c>
    </row>
    <row r="82" spans="1:6" ht="14.4" x14ac:dyDescent="0.3">
      <c r="A82" s="30"/>
      <c r="B82" s="31"/>
      <c r="C82" s="31"/>
      <c r="D82" s="31"/>
      <c r="E82" s="31"/>
      <c r="F82" s="31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 xr:uid="{3D36D4E4-E8E0-4AA1-BE4F-3CD3DA318591}">
      <formula1>-1.79769313486231E+100</formula1>
      <formula2>1.79769313486231E+100</formula2>
    </dataValidation>
    <dataValidation allowBlank="1" showInputMessage="1" showErrorMessage="1" prompt="31 de diciembre de 20XN-1 (e)" sqref="C6 F6" xr:uid="{E0C1ADAA-FCD7-46D4-8A21-818DC01E5E72}"/>
    <dataValidation allowBlank="1" showInputMessage="1" showErrorMessage="1" prompt="20XN (d)" sqref="B6 E6" xr:uid="{34DA0BD1-1743-47C0-A8C4-C88B4A3A02F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2022-05-23T21:10:03Z</dcterms:created>
  <dcterms:modified xsi:type="dcterms:W3CDTF">2022-05-23T21:12:54Z</dcterms:modified>
</cp:coreProperties>
</file>